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DEW)งานอัพเดทรายเดือน&amp;รายปี\(DEW)ปริมาณน้ำท่ารายเดือน\"/>
    </mc:Choice>
  </mc:AlternateContent>
  <xr:revisionPtr revIDLastSave="0" documentId="13_ncr:1_{3460FF3E-BB20-45E7-8310-D4C0876DF5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K20" i="1"/>
  <c r="L20" i="1"/>
  <c r="M20" i="1"/>
  <c r="N20" i="1"/>
  <c r="O20" i="1"/>
  <c r="D21" i="1"/>
  <c r="D22" i="1" s="1"/>
  <c r="E21" i="1"/>
  <c r="E22" i="1" s="1"/>
  <c r="F21" i="1"/>
  <c r="G21" i="1"/>
  <c r="H21" i="1"/>
  <c r="I21" i="1"/>
  <c r="I22" i="1" s="1"/>
  <c r="J21" i="1"/>
  <c r="K21" i="1"/>
  <c r="L21" i="1"/>
  <c r="L22" i="1" s="1"/>
  <c r="M21" i="1"/>
  <c r="N21" i="1"/>
  <c r="O21" i="1"/>
  <c r="O22" i="1" s="1"/>
  <c r="D24" i="1"/>
  <c r="E24" i="1"/>
  <c r="F24" i="1"/>
  <c r="G24" i="1"/>
  <c r="H24" i="1"/>
  <c r="I24" i="1"/>
  <c r="J24" i="1"/>
  <c r="K24" i="1"/>
  <c r="L24" i="1"/>
  <c r="M24" i="1"/>
  <c r="N24" i="1"/>
  <c r="O24" i="1"/>
  <c r="D25" i="1"/>
  <c r="E25" i="1"/>
  <c r="F25" i="1"/>
  <c r="G25" i="1"/>
  <c r="H25" i="1"/>
  <c r="I25" i="1"/>
  <c r="J25" i="1"/>
  <c r="K25" i="1"/>
  <c r="L25" i="1"/>
  <c r="M25" i="1"/>
  <c r="N25" i="1"/>
  <c r="O25" i="1"/>
  <c r="C25" i="1"/>
  <c r="C24" i="1"/>
  <c r="C21" i="1"/>
  <c r="C20" i="1"/>
  <c r="H22" i="1" l="1"/>
  <c r="D23" i="1"/>
  <c r="H23" i="1"/>
  <c r="L23" i="1"/>
  <c r="K22" i="1"/>
  <c r="F22" i="1"/>
  <c r="G22" i="1"/>
  <c r="K23" i="1"/>
  <c r="F23" i="1"/>
  <c r="N23" i="1"/>
  <c r="J23" i="1"/>
  <c r="J22" i="1"/>
  <c r="N22" i="1"/>
  <c r="O23" i="1"/>
  <c r="G23" i="1"/>
  <c r="E23" i="1"/>
  <c r="M22" i="1"/>
  <c r="I23" i="1"/>
  <c r="C22" i="1"/>
  <c r="M23" i="1"/>
  <c r="C23" i="1"/>
</calcChain>
</file>

<file path=xl/sharedStrings.xml><?xml version="1.0" encoding="utf-8"?>
<sst xmlns="http://schemas.openxmlformats.org/spreadsheetml/2006/main" count="61" uniqueCount="48">
  <si>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</si>
  <si>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</si>
  <si>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</si>
  <si>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</si>
  <si>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</si>
  <si>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</si>
  <si>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</si>
  <si>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</si>
  <si>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</si>
  <si>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</si>
  <si>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</si>
  <si>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</si>
  <si>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</si>
  <si>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</si>
  <si>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</si>
  <si>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</si>
  <si>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</si>
  <si>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</si>
  <si>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</si>
  <si>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</si>
  <si>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</si>
  <si>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</si>
  <si>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</si>
  <si>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</si>
  <si>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</si>
  <si>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</si>
  <si>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</si>
  <si>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</si>
  <si>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</si>
  <si>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</si>
  <si>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</si>
  <si>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</si>
  <si>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</si>
  <si>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</si>
  <si>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</si>
  <si>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2012</t>
  </si>
  <si>
    <t>2013</t>
  </si>
  <si>
    <t>2014</t>
  </si>
  <si>
    <t>2015</t>
  </si>
  <si>
    <t>2016</t>
  </si>
  <si>
    <t>2017</t>
  </si>
  <si>
    <t>2018</t>
  </si>
  <si>
    <t>Monthly Discharge in MCM (Water Year)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</si>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</sst>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87" fontId="1" fillId="0" borderId="1" xfId="0" applyNumberFormat="1" applyFont="1" applyBorder="1"/>
    <xf numFmtId="2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topLeftCell="A7" workbookViewId="0">
      <selection activeCell="C16" sqref="C16:O16"/>
    </sheetView>
  </sheetViews>
  <sheetFormatPr defaultRowHeight="23.25" x14ac:dyDescent="0.5"/>
  <cols>
    <col min="1" max="2" width="9" style="1"/>
    <col min="3" max="14" width="9.125" style="1" bestFit="1" customWidth="1"/>
    <col min="15" max="15" width="10" style="1" bestFit="1" customWidth="1"/>
    <col min="16" max="16384" width="9" style="1"/>
  </cols>
  <sheetData>
    <row r="1" spans="1:15" x14ac:dyDescent="0.5">
      <c r="G1" s="1" t="s">
        <v>42</v>
      </c>
    </row>
    <row r="3" spans="1:15" x14ac:dyDescent="0.5">
      <c r="A3" s="2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5" x14ac:dyDescent="0.5">
      <c r="A4" s="2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23</v>
      </c>
      <c r="K4" s="1" t="s">
        <v>24</v>
      </c>
      <c r="L4" s="1" t="s">
        <v>25</v>
      </c>
      <c r="M4" s="1" t="s">
        <v>26</v>
      </c>
      <c r="N4" s="1" t="s">
        <v>27</v>
      </c>
      <c r="O4" s="1" t="s">
        <v>28</v>
      </c>
    </row>
    <row r="5" spans="1:15" x14ac:dyDescent="0.5">
      <c r="A5" s="3" t="s">
        <v>35</v>
      </c>
      <c r="B5" s="4">
        <v>2555</v>
      </c>
      <c r="C5" s="6">
        <v>5.9572799999999981</v>
      </c>
      <c r="D5" s="6">
        <v>46.686240000000005</v>
      </c>
      <c r="E5" s="6">
        <v>51.321599999999989</v>
      </c>
      <c r="F5" s="6">
        <v>98.349119999999999</v>
      </c>
      <c r="G5" s="6">
        <v>219.06547200000006</v>
      </c>
      <c r="H5" s="6">
        <v>358.49779200000006</v>
      </c>
      <c r="I5" s="6">
        <v>122.223168</v>
      </c>
      <c r="J5" s="6">
        <v>42.085439999999998</v>
      </c>
      <c r="K5" s="6">
        <v>22.606560000000005</v>
      </c>
      <c r="L5" s="6">
        <v>3.6547199999999989</v>
      </c>
      <c r="M5" s="6">
        <v>3.0456000000000003</v>
      </c>
      <c r="N5" s="6">
        <v>2.0519999999999996</v>
      </c>
      <c r="O5" s="6">
        <v>975.54499200000009</v>
      </c>
    </row>
    <row r="6" spans="1:15" x14ac:dyDescent="0.5">
      <c r="A6" s="3" t="s">
        <v>36</v>
      </c>
      <c r="B6" s="4">
        <v>2556</v>
      </c>
      <c r="C6" s="6">
        <v>7.5816000000000008</v>
      </c>
      <c r="D6" s="6">
        <v>29.289599999999997</v>
      </c>
      <c r="E6" s="6">
        <v>97.789248000000043</v>
      </c>
      <c r="F6" s="6">
        <v>126.98467200000003</v>
      </c>
      <c r="G6" s="6">
        <v>295.13808</v>
      </c>
      <c r="H6" s="6">
        <v>396.29520000000002</v>
      </c>
      <c r="I6" s="6">
        <v>221.27644800000002</v>
      </c>
      <c r="J6" s="6">
        <v>50.507711999999998</v>
      </c>
      <c r="K6" s="6">
        <v>25.069823999999997</v>
      </c>
      <c r="L6" s="6">
        <v>12.220416</v>
      </c>
      <c r="M6" s="6">
        <v>4.4478719999999985</v>
      </c>
      <c r="N6" s="6">
        <v>3.0576960000000004</v>
      </c>
      <c r="O6" s="6">
        <v>1269.6583680000003</v>
      </c>
    </row>
    <row r="7" spans="1:15" x14ac:dyDescent="0.5">
      <c r="A7" s="3" t="s">
        <v>37</v>
      </c>
      <c r="B7" s="4">
        <v>2557</v>
      </c>
      <c r="C7" s="6">
        <v>8.3306880000000021</v>
      </c>
      <c r="D7" s="6">
        <v>6.3071999999999999</v>
      </c>
      <c r="E7" s="6">
        <v>39.291263999999998</v>
      </c>
      <c r="F7" s="6">
        <v>68.293152000000006</v>
      </c>
      <c r="G7" s="6">
        <v>270.74476800000002</v>
      </c>
      <c r="H7" s="6">
        <v>364.42656000000005</v>
      </c>
      <c r="I7" s="6">
        <v>136.80143999999999</v>
      </c>
      <c r="J7" s="6">
        <v>64.54943999999999</v>
      </c>
      <c r="K7" s="6">
        <v>20.199456000000005</v>
      </c>
      <c r="L7" s="6">
        <v>11.301119999999999</v>
      </c>
      <c r="M7" s="6">
        <v>6.4065600000000007</v>
      </c>
      <c r="N7" s="6">
        <v>6.1231680000000006</v>
      </c>
      <c r="O7" s="6">
        <v>1002.774816</v>
      </c>
    </row>
    <row r="8" spans="1:15" x14ac:dyDescent="0.5">
      <c r="A8" s="3" t="s">
        <v>38</v>
      </c>
      <c r="B8" s="4">
        <v>2558</v>
      </c>
      <c r="C8" s="6">
        <v>4.5887039999999999</v>
      </c>
      <c r="D8" s="6">
        <v>7.9539840000000019</v>
      </c>
      <c r="E8" s="6">
        <v>29.623968000000012</v>
      </c>
      <c r="F8" s="6">
        <v>96.480288000000016</v>
      </c>
      <c r="G8" s="6">
        <v>118.26259200000004</v>
      </c>
      <c r="H8" s="6">
        <v>66.210047999999972</v>
      </c>
      <c r="I8" s="6">
        <v>102.26131200000002</v>
      </c>
      <c r="J8" s="6">
        <v>22.477823999999998</v>
      </c>
      <c r="K8" s="6">
        <v>15.088031999999998</v>
      </c>
      <c r="L8" s="6">
        <v>11.556863999999999</v>
      </c>
      <c r="M8" s="6">
        <v>6.829920000000004</v>
      </c>
      <c r="N8" s="6">
        <v>1.9215360000000008</v>
      </c>
      <c r="O8" s="6">
        <v>483.2550720000001</v>
      </c>
    </row>
    <row r="9" spans="1:15" x14ac:dyDescent="0.5">
      <c r="A9" s="3" t="s">
        <v>39</v>
      </c>
      <c r="B9" s="4">
        <v>2559</v>
      </c>
      <c r="C9" s="6">
        <v>2.25936</v>
      </c>
      <c r="D9" s="6">
        <v>24.883200000000002</v>
      </c>
      <c r="E9" s="6">
        <v>75.327839999999995</v>
      </c>
      <c r="F9" s="6">
        <v>382.43232000000006</v>
      </c>
      <c r="G9" s="6">
        <v>217.28995200000003</v>
      </c>
      <c r="H9" s="6">
        <v>350.61379200000005</v>
      </c>
      <c r="I9" s="6">
        <v>209.54159999999996</v>
      </c>
      <c r="J9" s="6">
        <v>71.893439999999998</v>
      </c>
      <c r="K9" s="6">
        <v>21.340800000000005</v>
      </c>
      <c r="L9" s="6">
        <v>10.6272</v>
      </c>
      <c r="M9" s="6">
        <v>3.9009599999999995</v>
      </c>
      <c r="N9" s="6">
        <v>3.2832000000000003</v>
      </c>
      <c r="O9" s="6">
        <v>1373.3936640000002</v>
      </c>
    </row>
    <row r="10" spans="1:15" x14ac:dyDescent="0.5">
      <c r="A10" s="3" t="s">
        <v>40</v>
      </c>
      <c r="B10" s="4">
        <v>2560</v>
      </c>
      <c r="C10" s="6">
        <v>4.71312</v>
      </c>
      <c r="D10" s="6">
        <v>89.204543999999984</v>
      </c>
      <c r="E10" s="6">
        <v>134.37014399999998</v>
      </c>
      <c r="F10" s="6">
        <v>331.30252800000011</v>
      </c>
      <c r="G10" s="6">
        <v>429.67238400000008</v>
      </c>
      <c r="H10" s="6">
        <v>593.58960000000002</v>
      </c>
      <c r="I10" s="6">
        <v>557.0078400000001</v>
      </c>
      <c r="J10" s="6">
        <v>124.39872</v>
      </c>
      <c r="K10" s="6">
        <v>55.287359999999993</v>
      </c>
      <c r="L10" s="6">
        <v>28.192319999999999</v>
      </c>
      <c r="M10" s="6">
        <v>14.428800000000001</v>
      </c>
      <c r="N10" s="6">
        <v>10.562399999999998</v>
      </c>
      <c r="O10" s="6">
        <v>2372.7297600000002</v>
      </c>
    </row>
    <row r="11" spans="1:15" x14ac:dyDescent="0.5">
      <c r="A11" s="3" t="s">
        <v>41</v>
      </c>
      <c r="B11" s="4">
        <v>2561</v>
      </c>
      <c r="C11" s="6">
        <v>10.653120000000001</v>
      </c>
      <c r="D11" s="6">
        <v>30.067200000000003</v>
      </c>
      <c r="E11" s="6">
        <v>102.75119999999998</v>
      </c>
      <c r="F11" s="6">
        <v>127.641312</v>
      </c>
      <c r="G11" s="6">
        <v>179.53574400000002</v>
      </c>
      <c r="H11" s="6">
        <v>283.76697600000006</v>
      </c>
      <c r="I11" s="6">
        <v>73.846080000000015</v>
      </c>
      <c r="J11" s="6">
        <v>37.601280000000003</v>
      </c>
      <c r="K11" s="6">
        <v>17.521919999999998</v>
      </c>
      <c r="L11" s="6">
        <v>9.3398400000000006</v>
      </c>
      <c r="M11" s="6">
        <v>4.4755200000000022</v>
      </c>
      <c r="N11" s="6">
        <v>3.8188800000000001</v>
      </c>
      <c r="O11" s="6">
        <v>881.01907200000005</v>
      </c>
    </row>
    <row r="12" spans="1:15" x14ac:dyDescent="0.5">
      <c r="A12" s="3" t="s">
        <v>43</v>
      </c>
      <c r="B12" s="4">
        <v>2562</v>
      </c>
      <c r="C12" s="6">
        <v>0.39744000000000007</v>
      </c>
      <c r="D12" s="6">
        <v>0.48211199999999999</v>
      </c>
      <c r="E12" s="6">
        <v>24.292223999999997</v>
      </c>
      <c r="F12" s="6">
        <v>28.027296000000003</v>
      </c>
      <c r="G12" s="6">
        <v>182.86819200000002</v>
      </c>
      <c r="H12" s="6">
        <v>280.71964800000001</v>
      </c>
      <c r="I12" s="6">
        <v>41.583456000000012</v>
      </c>
      <c r="J12" s="6">
        <v>13.188960000000002</v>
      </c>
      <c r="K12" s="6">
        <v>6.3244800000000012</v>
      </c>
      <c r="L12" s="6">
        <v>3.8240640000000017</v>
      </c>
      <c r="M12" s="6">
        <v>2.2947839999999982</v>
      </c>
      <c r="N12" s="6">
        <v>2.5367040000000003</v>
      </c>
      <c r="O12" s="6">
        <v>586.53935999999999</v>
      </c>
    </row>
    <row r="13" spans="1:15" x14ac:dyDescent="0.5">
      <c r="A13" s="3" t="s">
        <v>44</v>
      </c>
      <c r="B13" s="4">
        <v>2563</v>
      </c>
      <c r="C13" s="6">
        <v>2.431296000000001</v>
      </c>
      <c r="D13" s="6">
        <v>9.4305599999999998</v>
      </c>
      <c r="E13" s="6">
        <v>26.885952</v>
      </c>
      <c r="F13" s="6">
        <v>32.970240000000004</v>
      </c>
      <c r="G13" s="6">
        <v>221.39395200000001</v>
      </c>
      <c r="H13" s="6">
        <v>149.96793599999998</v>
      </c>
      <c r="I13" s="6">
        <v>161.44876800000003</v>
      </c>
      <c r="J13" s="6">
        <v>35.180351999999999</v>
      </c>
      <c r="K13" s="6">
        <v>9.607680000000002</v>
      </c>
      <c r="L13" s="6">
        <v>4.7519999999999998</v>
      </c>
      <c r="M13" s="6">
        <v>3.5622720000000001</v>
      </c>
      <c r="N13" s="6">
        <v>1.9612799999999997</v>
      </c>
      <c r="O13" s="6">
        <v>659.59228799999994</v>
      </c>
    </row>
    <row r="14" spans="1:15" x14ac:dyDescent="0.5">
      <c r="A14" s="3" t="s">
        <v>45</v>
      </c>
      <c r="B14" s="4">
        <v>2564</v>
      </c>
      <c r="C14" s="6">
        <v>34.877088000000008</v>
      </c>
      <c r="D14" s="6">
        <v>30.624480000000005</v>
      </c>
      <c r="E14" s="6">
        <v>50.766912000000005</v>
      </c>
      <c r="F14" s="6">
        <v>162.22464000000002</v>
      </c>
      <c r="G14" s="6">
        <v>139.30099200000004</v>
      </c>
      <c r="H14" s="6">
        <v>528.46559999999999</v>
      </c>
      <c r="I14" s="6">
        <v>297.72230400000001</v>
      </c>
      <c r="J14" s="6">
        <v>73.667232000000027</v>
      </c>
      <c r="K14" s="6">
        <v>21.269951999999996</v>
      </c>
      <c r="L14" s="6">
        <v>10.670399999999999</v>
      </c>
      <c r="M14" s="6">
        <v>14.177376000000002</v>
      </c>
      <c r="N14" s="6">
        <v>11.902464</v>
      </c>
      <c r="O14" s="6">
        <v>1375.6694400000003</v>
      </c>
    </row>
    <row r="15" spans="1:15" x14ac:dyDescent="0.5">
      <c r="A15" s="3" t="s">
        <v>46</v>
      </c>
      <c r="B15" s="4">
        <v>2565</v>
      </c>
      <c r="C15" s="6">
        <v>19.652543999999995</v>
      </c>
      <c r="D15" s="6">
        <v>45.234719999999996</v>
      </c>
      <c r="E15" s="6">
        <v>21.898944</v>
      </c>
      <c r="F15" s="6">
        <v>259.63200000000001</v>
      </c>
      <c r="G15" s="6">
        <v>622.77984000000004</v>
      </c>
      <c r="H15" s="6">
        <v>375.31123200000008</v>
      </c>
      <c r="I15" s="6">
        <v>329.02329600000007</v>
      </c>
      <c r="J15" s="6">
        <v>52.090560000000018</v>
      </c>
      <c r="K15" s="6">
        <v>27.459648000000001</v>
      </c>
      <c r="L15" s="6">
        <v>11.892096000000002</v>
      </c>
      <c r="M15" s="6">
        <v>6.2899199999999986</v>
      </c>
      <c r="N15" s="6">
        <v>4.2508800000000022</v>
      </c>
      <c r="O15" s="6">
        <v>1775.5156800000002</v>
      </c>
    </row>
    <row r="16" spans="1:15" x14ac:dyDescent="0.5">
      <c r="A16" s="3" t="s">
        <v>47</v>
      </c>
      <c r="B16" s="4">
        <v>2566</v>
      </c>
      <c r="C16" s="6">
        <v>2.4330239999999996</v>
      </c>
      <c r="D16" s="6">
        <v>28.525824000000007</v>
      </c>
      <c r="E16" s="6">
        <v>59.660928000000006</v>
      </c>
      <c r="F16" s="6">
        <v>40.046400000000006</v>
      </c>
      <c r="G16" s="6">
        <v>44.541792000000015</v>
      </c>
      <c r="H16" s="6">
        <v>416.53785600000003</v>
      </c>
      <c r="I16" s="6">
        <v>334.62720000000002</v>
      </c>
      <c r="J16" s="6">
        <v>70.524864000000022</v>
      </c>
      <c r="K16" s="6">
        <v>18.929376000000005</v>
      </c>
      <c r="L16" s="6">
        <v>9.2206080000000004</v>
      </c>
      <c r="M16" s="6">
        <v>5.3844479999999946</v>
      </c>
      <c r="N16" s="6">
        <v>4.9282559999999984</v>
      </c>
      <c r="O16" s="6">
        <v>1035.360576</v>
      </c>
    </row>
    <row r="17" spans="1:15" x14ac:dyDescent="0.5">
      <c r="A17" s="4"/>
      <c r="B17" s="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5">
      <c r="A18" s="4"/>
      <c r="B18" s="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5">
      <c r="C19" s="1" t="s">
        <v>16</v>
      </c>
      <c r="D19" s="1" t="s">
        <v>17</v>
      </c>
      <c r="E19" s="1" t="s">
        <v>18</v>
      </c>
      <c r="F19" s="1" t="s">
        <v>19</v>
      </c>
      <c r="G19" s="1" t="s">
        <v>20</v>
      </c>
      <c r="H19" s="1" t="s">
        <v>21</v>
      </c>
      <c r="I19" s="1" t="s">
        <v>22</v>
      </c>
      <c r="J19" s="1" t="s">
        <v>23</v>
      </c>
      <c r="K19" s="1" t="s">
        <v>24</v>
      </c>
      <c r="L19" s="1" t="s">
        <v>25</v>
      </c>
      <c r="M19" s="1" t="s">
        <v>26</v>
      </c>
      <c r="N19" s="1" t="s">
        <v>27</v>
      </c>
      <c r="O19" s="1" t="s">
        <v>28</v>
      </c>
    </row>
    <row r="20" spans="1:15" x14ac:dyDescent="0.5">
      <c r="A20" s="7" t="s">
        <v>29</v>
      </c>
      <c r="B20" s="8"/>
      <c r="C20" s="5">
        <f>SUM(C5:C18)/COUNT(C5:C18)</f>
        <v>8.6562720000000013</v>
      </c>
      <c r="D20" s="5">
        <f t="shared" ref="D20:O20" si="0">SUM(D5:D18)/COUNT(D5:D18)</f>
        <v>29.057472000000001</v>
      </c>
      <c r="E20" s="5">
        <f t="shared" si="0"/>
        <v>59.498352000000011</v>
      </c>
      <c r="F20" s="5">
        <f t="shared" si="0"/>
        <v>146.19866400000004</v>
      </c>
      <c r="G20" s="5">
        <f t="shared" si="0"/>
        <v>245.04948000000002</v>
      </c>
      <c r="H20" s="5">
        <f t="shared" si="0"/>
        <v>347.03352000000001</v>
      </c>
      <c r="I20" s="5">
        <f t="shared" si="0"/>
        <v>215.61357600000005</v>
      </c>
      <c r="J20" s="5">
        <f t="shared" si="0"/>
        <v>54.847151999999994</v>
      </c>
      <c r="K20" s="5">
        <f t="shared" si="0"/>
        <v>21.725424</v>
      </c>
      <c r="L20" s="5">
        <f t="shared" si="0"/>
        <v>10.604303999999999</v>
      </c>
      <c r="M20" s="5">
        <f t="shared" si="0"/>
        <v>6.2703360000000004</v>
      </c>
      <c r="N20" s="5">
        <f t="shared" si="0"/>
        <v>4.699872</v>
      </c>
      <c r="O20" s="5">
        <f t="shared" si="0"/>
        <v>1149.254424</v>
      </c>
    </row>
    <row r="21" spans="1:15" x14ac:dyDescent="0.5">
      <c r="A21" s="7" t="s">
        <v>30</v>
      </c>
      <c r="B21" s="8"/>
      <c r="C21" s="5">
        <f>STDEV(C5:C18)</f>
        <v>9.7219693213754717</v>
      </c>
      <c r="D21" s="5">
        <f t="shared" ref="D21:O21" si="1">STDEV(D5:D18)</f>
        <v>24.075793547367905</v>
      </c>
      <c r="E21" s="5">
        <f t="shared" si="1"/>
        <v>36.123580868266693</v>
      </c>
      <c r="F21" s="5">
        <f t="shared" si="1"/>
        <v>117.85642384676622</v>
      </c>
      <c r="G21" s="5">
        <f t="shared" si="1"/>
        <v>153.01807798905335</v>
      </c>
      <c r="H21" s="5">
        <f t="shared" si="1"/>
        <v>144.06700234976802</v>
      </c>
      <c r="I21" s="5">
        <f t="shared" si="1"/>
        <v>145.06644868097843</v>
      </c>
      <c r="J21" s="5">
        <f t="shared" si="1"/>
        <v>29.35486534605263</v>
      </c>
      <c r="K21" s="5">
        <f t="shared" si="1"/>
        <v>12.163661800104773</v>
      </c>
      <c r="L21" s="5">
        <f t="shared" si="1"/>
        <v>6.3749343470012327</v>
      </c>
      <c r="M21" s="5">
        <f t="shared" si="1"/>
        <v>3.9987829677035034</v>
      </c>
      <c r="N21" s="5">
        <f t="shared" si="1"/>
        <v>3.315466484537088</v>
      </c>
      <c r="O21" s="5">
        <f t="shared" si="1"/>
        <v>534.41726710887133</v>
      </c>
    </row>
    <row r="22" spans="1:15" x14ac:dyDescent="0.5">
      <c r="A22" s="7" t="s">
        <v>31</v>
      </c>
      <c r="B22" s="8"/>
      <c r="C22" s="5">
        <f>C20+C21</f>
        <v>18.378241321375473</v>
      </c>
      <c r="D22" s="5">
        <f t="shared" ref="D22:O22" si="2">D20+D21</f>
        <v>53.133265547367905</v>
      </c>
      <c r="E22" s="5">
        <f t="shared" si="2"/>
        <v>95.621932868266697</v>
      </c>
      <c r="F22" s="5">
        <f t="shared" si="2"/>
        <v>264.05508784676624</v>
      </c>
      <c r="G22" s="5">
        <f t="shared" si="2"/>
        <v>398.0675579890534</v>
      </c>
      <c r="H22" s="5">
        <f t="shared" si="2"/>
        <v>491.10052234976803</v>
      </c>
      <c r="I22" s="5">
        <f t="shared" si="2"/>
        <v>360.68002468097848</v>
      </c>
      <c r="J22" s="5">
        <f t="shared" si="2"/>
        <v>84.202017346052628</v>
      </c>
      <c r="K22" s="5">
        <f t="shared" si="2"/>
        <v>33.889085800104773</v>
      </c>
      <c r="L22" s="5">
        <f t="shared" si="2"/>
        <v>16.979238347001232</v>
      </c>
      <c r="M22" s="5">
        <f t="shared" si="2"/>
        <v>10.269118967703504</v>
      </c>
      <c r="N22" s="5">
        <f t="shared" si="2"/>
        <v>8.0153384845370876</v>
      </c>
      <c r="O22" s="5">
        <f t="shared" si="2"/>
        <v>1683.6716911088713</v>
      </c>
    </row>
    <row r="23" spans="1:15" x14ac:dyDescent="0.5">
      <c r="A23" s="7" t="s">
        <v>32</v>
      </c>
      <c r="B23" s="8"/>
      <c r="C23" s="5">
        <f>C20-C21</f>
        <v>-1.0656973213754704</v>
      </c>
      <c r="D23" s="5">
        <f t="shared" ref="D23:O23" si="3">D20-D21</f>
        <v>4.9816784526320959</v>
      </c>
      <c r="E23" s="5">
        <f t="shared" si="3"/>
        <v>23.374771131733318</v>
      </c>
      <c r="F23" s="5">
        <f t="shared" si="3"/>
        <v>28.342240153233817</v>
      </c>
      <c r="G23" s="5">
        <f t="shared" si="3"/>
        <v>92.031402010946664</v>
      </c>
      <c r="H23" s="5">
        <f t="shared" si="3"/>
        <v>202.96651765023199</v>
      </c>
      <c r="I23" s="5">
        <f t="shared" si="3"/>
        <v>70.547127319021627</v>
      </c>
      <c r="J23" s="5">
        <f t="shared" si="3"/>
        <v>25.492286653947364</v>
      </c>
      <c r="K23" s="5">
        <f t="shared" si="3"/>
        <v>9.5617621998952274</v>
      </c>
      <c r="L23" s="5">
        <f t="shared" si="3"/>
        <v>4.2293696529987663</v>
      </c>
      <c r="M23" s="5">
        <f t="shared" si="3"/>
        <v>2.271553032296497</v>
      </c>
      <c r="N23" s="5">
        <f t="shared" si="3"/>
        <v>1.384405515462912</v>
      </c>
      <c r="O23" s="5">
        <f t="shared" si="3"/>
        <v>614.83715689112864</v>
      </c>
    </row>
    <row r="24" spans="1:15" x14ac:dyDescent="0.5">
      <c r="A24" s="7" t="s">
        <v>33</v>
      </c>
      <c r="B24" s="8"/>
      <c r="C24" s="5">
        <f>MAX(C5:C18)</f>
        <v>34.877088000000008</v>
      </c>
      <c r="D24" s="5">
        <f t="shared" ref="D24:O24" si="4">MAX(D5:D18)</f>
        <v>89.204543999999984</v>
      </c>
      <c r="E24" s="5">
        <f t="shared" si="4"/>
        <v>134.37014399999998</v>
      </c>
      <c r="F24" s="5">
        <f t="shared" si="4"/>
        <v>382.43232000000006</v>
      </c>
      <c r="G24" s="5">
        <f t="shared" si="4"/>
        <v>622.77984000000004</v>
      </c>
      <c r="H24" s="5">
        <f t="shared" si="4"/>
        <v>593.58960000000002</v>
      </c>
      <c r="I24" s="5">
        <f t="shared" si="4"/>
        <v>557.0078400000001</v>
      </c>
      <c r="J24" s="5">
        <f t="shared" si="4"/>
        <v>124.39872</v>
      </c>
      <c r="K24" s="5">
        <f t="shared" si="4"/>
        <v>55.287359999999993</v>
      </c>
      <c r="L24" s="5">
        <f t="shared" si="4"/>
        <v>28.192319999999999</v>
      </c>
      <c r="M24" s="5">
        <f t="shared" si="4"/>
        <v>14.428800000000001</v>
      </c>
      <c r="N24" s="5">
        <f t="shared" si="4"/>
        <v>11.902464</v>
      </c>
      <c r="O24" s="5">
        <f t="shared" si="4"/>
        <v>2372.7297600000002</v>
      </c>
    </row>
    <row r="25" spans="1:15" x14ac:dyDescent="0.5">
      <c r="A25" s="7" t="s">
        <v>34</v>
      </c>
      <c r="B25" s="8"/>
      <c r="C25" s="5">
        <f>MIN(C5:C18)</f>
        <v>0.39744000000000007</v>
      </c>
      <c r="D25" s="5">
        <f t="shared" ref="D25:O25" si="5">MIN(D5:D18)</f>
        <v>0.48211199999999999</v>
      </c>
      <c r="E25" s="5">
        <f t="shared" si="5"/>
        <v>21.898944</v>
      </c>
      <c r="F25" s="5">
        <f t="shared" si="5"/>
        <v>28.027296000000003</v>
      </c>
      <c r="G25" s="5">
        <f t="shared" si="5"/>
        <v>44.541792000000015</v>
      </c>
      <c r="H25" s="5">
        <f t="shared" si="5"/>
        <v>66.210047999999972</v>
      </c>
      <c r="I25" s="5">
        <f t="shared" si="5"/>
        <v>41.583456000000012</v>
      </c>
      <c r="J25" s="5">
        <f t="shared" si="5"/>
        <v>13.188960000000002</v>
      </c>
      <c r="K25" s="5">
        <f t="shared" si="5"/>
        <v>6.3244800000000012</v>
      </c>
      <c r="L25" s="5">
        <f t="shared" si="5"/>
        <v>3.6547199999999989</v>
      </c>
      <c r="M25" s="5">
        <f t="shared" si="5"/>
        <v>2.2947839999999982</v>
      </c>
      <c r="N25" s="5">
        <f t="shared" si="5"/>
        <v>1.9215360000000008</v>
      </c>
      <c r="O25" s="5">
        <f t="shared" si="5"/>
        <v>483.2550720000001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Paradorn Phawking</cp:lastModifiedBy>
  <dcterms:created xsi:type="dcterms:W3CDTF">2018-05-22T06:51:02Z</dcterms:created>
  <dcterms:modified xsi:type="dcterms:W3CDTF">2024-04-22T06:52:06Z</dcterms:modified>
</cp:coreProperties>
</file>